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740" windowHeight="9540"/>
  </bookViews>
  <sheets>
    <sheet name="A" sheetId="1" r:id="rId1"/>
  </sheets>
  <calcPr calcId="0"/>
</workbook>
</file>

<file path=xl/calcChain.xml><?xml version="1.0" encoding="utf-8"?>
<calcChain xmlns="http://schemas.openxmlformats.org/spreadsheetml/2006/main">
  <c r="C6" i="1"/>
  <c r="D6"/>
  <c r="E6"/>
  <c r="G6"/>
  <c r="H6"/>
  <c r="I6"/>
  <c r="J6"/>
  <c r="K6"/>
  <c r="L6"/>
  <c r="M6"/>
  <c r="N6"/>
  <c r="A7"/>
  <c r="C7"/>
  <c r="D7"/>
  <c r="E7"/>
  <c r="G7"/>
  <c r="H7"/>
  <c r="I7"/>
  <c r="J7"/>
  <c r="K7"/>
  <c r="L7"/>
  <c r="M7"/>
  <c r="N7"/>
  <c r="A8"/>
  <c r="C8"/>
  <c r="D8"/>
  <c r="E8"/>
  <c r="G8"/>
  <c r="H8"/>
  <c r="I8"/>
  <c r="J8"/>
  <c r="K8"/>
  <c r="L8"/>
  <c r="M8"/>
  <c r="N8"/>
  <c r="A9"/>
  <c r="C9"/>
  <c r="D9"/>
  <c r="E9"/>
  <c r="G9"/>
  <c r="H9"/>
  <c r="I9"/>
  <c r="J9"/>
  <c r="K9"/>
  <c r="L9"/>
  <c r="M9"/>
  <c r="N9"/>
  <c r="A10"/>
  <c r="C10"/>
  <c r="D10"/>
  <c r="E10"/>
  <c r="G10"/>
  <c r="H10"/>
  <c r="I10"/>
  <c r="J10"/>
  <c r="K10"/>
  <c r="L10"/>
  <c r="M10"/>
  <c r="N10"/>
  <c r="A11"/>
  <c r="C11"/>
  <c r="D11"/>
  <c r="E11"/>
  <c r="G11"/>
  <c r="H11"/>
  <c r="I11"/>
  <c r="J11"/>
  <c r="K11"/>
  <c r="L11"/>
  <c r="M11"/>
  <c r="N11"/>
  <c r="A12"/>
  <c r="C12"/>
  <c r="D12"/>
  <c r="E12"/>
  <c r="G12"/>
  <c r="H12"/>
  <c r="I12"/>
  <c r="J12"/>
  <c r="K12"/>
  <c r="L12"/>
  <c r="M12"/>
  <c r="N12"/>
  <c r="A13"/>
  <c r="C13"/>
  <c r="D13"/>
  <c r="E13"/>
  <c r="G13"/>
  <c r="H13"/>
  <c r="I13"/>
  <c r="J13"/>
  <c r="K13"/>
  <c r="L13"/>
  <c r="M13"/>
  <c r="N13"/>
  <c r="A14"/>
  <c r="C14"/>
  <c r="D14"/>
  <c r="E14"/>
  <c r="G14"/>
  <c r="H14"/>
  <c r="I14"/>
  <c r="J14"/>
  <c r="K14"/>
  <c r="L14"/>
  <c r="M14"/>
  <c r="N14"/>
  <c r="A15"/>
  <c r="C15"/>
  <c r="D15"/>
  <c r="E15"/>
  <c r="G15"/>
  <c r="H15"/>
  <c r="I15"/>
  <c r="J15"/>
  <c r="K15"/>
  <c r="L15"/>
  <c r="M15"/>
  <c r="N15"/>
  <c r="A16"/>
  <c r="C16"/>
  <c r="D16"/>
  <c r="E16"/>
  <c r="G16"/>
  <c r="H16"/>
  <c r="I16"/>
  <c r="J16"/>
  <c r="K16"/>
  <c r="L16"/>
  <c r="M16"/>
  <c r="N16"/>
  <c r="A17"/>
  <c r="C17"/>
  <c r="D17"/>
  <c r="E17"/>
  <c r="G17"/>
  <c r="H17"/>
  <c r="I17"/>
  <c r="J17"/>
  <c r="K17"/>
  <c r="L17"/>
  <c r="M17"/>
  <c r="N17"/>
  <c r="A18"/>
  <c r="C18"/>
  <c r="D18"/>
  <c r="E18"/>
  <c r="G18"/>
  <c r="H18"/>
  <c r="I18"/>
  <c r="J18"/>
  <c r="K18"/>
  <c r="L18"/>
  <c r="M18"/>
  <c r="N18"/>
  <c r="A19"/>
  <c r="C19"/>
  <c r="D19"/>
  <c r="E19"/>
  <c r="G19"/>
  <c r="H19"/>
  <c r="I19"/>
  <c r="J19"/>
  <c r="K19"/>
  <c r="L19"/>
  <c r="M19"/>
  <c r="N19"/>
  <c r="A20"/>
  <c r="C20"/>
  <c r="D20"/>
  <c r="E20"/>
  <c r="G20"/>
  <c r="H20"/>
  <c r="I20"/>
  <c r="J20"/>
  <c r="K20"/>
  <c r="L20"/>
  <c r="M20"/>
  <c r="N20"/>
  <c r="A21"/>
  <c r="C21"/>
  <c r="D21"/>
  <c r="E21"/>
  <c r="G21"/>
  <c r="H21"/>
  <c r="I21"/>
  <c r="J21"/>
  <c r="K21"/>
  <c r="L21"/>
  <c r="M21"/>
  <c r="N21"/>
  <c r="A22"/>
  <c r="C22"/>
  <c r="D22"/>
  <c r="E22"/>
  <c r="G22"/>
  <c r="H22"/>
  <c r="I22"/>
  <c r="J22"/>
  <c r="K22"/>
  <c r="L22"/>
  <c r="M22"/>
  <c r="N22"/>
  <c r="A23"/>
  <c r="C23"/>
  <c r="D23"/>
  <c r="E23"/>
  <c r="G23"/>
  <c r="H23"/>
  <c r="I23"/>
  <c r="J23"/>
  <c r="K23"/>
  <c r="L23"/>
  <c r="M23"/>
  <c r="N23"/>
  <c r="A24"/>
  <c r="C24"/>
  <c r="D24"/>
  <c r="E24"/>
  <c r="G24"/>
  <c r="H24"/>
  <c r="I24"/>
  <c r="J24"/>
  <c r="K24"/>
  <c r="L24"/>
  <c r="M24"/>
  <c r="N24"/>
  <c r="A25"/>
  <c r="C25"/>
  <c r="D25"/>
  <c r="E25"/>
  <c r="G25"/>
  <c r="H25"/>
  <c r="I25"/>
  <c r="J25"/>
  <c r="K25"/>
  <c r="L25"/>
  <c r="M25"/>
  <c r="N25"/>
  <c r="A26"/>
  <c r="C26"/>
  <c r="D26"/>
  <c r="E26"/>
  <c r="G26"/>
  <c r="H26"/>
  <c r="I26"/>
  <c r="J26"/>
  <c r="K26"/>
  <c r="L26"/>
  <c r="M26"/>
  <c r="N26"/>
  <c r="A27"/>
  <c r="C27"/>
  <c r="D27"/>
  <c r="E27"/>
  <c r="G27"/>
  <c r="H27"/>
  <c r="I27"/>
  <c r="J27"/>
  <c r="K27"/>
  <c r="L27"/>
  <c r="M27"/>
  <c r="N27"/>
  <c r="A28"/>
  <c r="C28"/>
  <c r="D28"/>
  <c r="E28"/>
  <c r="G28"/>
  <c r="H28"/>
  <c r="I28"/>
  <c r="J28"/>
  <c r="K28"/>
  <c r="L28"/>
  <c r="M28"/>
  <c r="N28"/>
  <c r="A29"/>
  <c r="C29"/>
  <c r="D29"/>
  <c r="E29"/>
  <c r="G29"/>
  <c r="H29"/>
  <c r="I29"/>
  <c r="J29"/>
  <c r="K29"/>
  <c r="L29"/>
  <c r="M29"/>
  <c r="N29"/>
  <c r="A30"/>
  <c r="C30"/>
  <c r="D30"/>
  <c r="E30"/>
  <c r="G30"/>
  <c r="H30"/>
  <c r="I30"/>
  <c r="J30"/>
  <c r="K30"/>
  <c r="L30"/>
  <c r="M30"/>
  <c r="N30"/>
  <c r="A31"/>
  <c r="C31"/>
  <c r="D31"/>
  <c r="E31"/>
  <c r="G31"/>
  <c r="H31"/>
  <c r="I31"/>
  <c r="J31"/>
  <c r="K31"/>
  <c r="L31"/>
  <c r="M31"/>
  <c r="N31"/>
  <c r="A32"/>
  <c r="C32"/>
  <c r="D32"/>
  <c r="E32"/>
  <c r="G32"/>
  <c r="H32"/>
  <c r="I32"/>
  <c r="J32"/>
  <c r="K32"/>
  <c r="L32"/>
  <c r="M32"/>
  <c r="N32"/>
  <c r="A33"/>
  <c r="C33"/>
  <c r="D33"/>
  <c r="E33"/>
  <c r="G33"/>
  <c r="H33"/>
  <c r="I33"/>
  <c r="J33"/>
  <c r="K33"/>
  <c r="L33"/>
  <c r="M33"/>
  <c r="N33"/>
  <c r="A34"/>
  <c r="C34"/>
  <c r="D34"/>
  <c r="E34"/>
  <c r="G34"/>
  <c r="H34"/>
  <c r="I34"/>
  <c r="J34"/>
  <c r="K34"/>
  <c r="L34"/>
  <c r="M34"/>
  <c r="N34"/>
  <c r="C35"/>
  <c r="D35"/>
  <c r="E35"/>
  <c r="G35"/>
  <c r="H35"/>
  <c r="I35"/>
  <c r="J35"/>
  <c r="K35"/>
  <c r="L35"/>
  <c r="M35"/>
  <c r="N35"/>
</calcChain>
</file>

<file path=xl/sharedStrings.xml><?xml version="1.0" encoding="utf-8"?>
<sst xmlns="http://schemas.openxmlformats.org/spreadsheetml/2006/main" count="22" uniqueCount="19">
  <si>
    <t>Altitude (km)</t>
  </si>
  <si>
    <t>Apilune altitude (km)</t>
  </si>
  <si>
    <t>Earth Specific Energy (J/kg)</t>
  </si>
  <si>
    <t>Escape</t>
  </si>
  <si>
    <t>Escape )v</t>
  </si>
  <si>
    <t>G</t>
  </si>
  <si>
    <t>Mars Specific Energy (J/kg)</t>
  </si>
  <si>
    <t>m-Earth</t>
  </si>
  <si>
    <t>m-Mars</t>
  </si>
  <si>
    <t>m-Moon</t>
  </si>
  <si>
    <t>Moon Specific Energy (J/kg)</t>
  </si>
  <si>
    <t>Orbial Energy</t>
  </si>
  <si>
    <t>Orbital Velocity</t>
  </si>
  <si>
    <t>Perilune altitude (km)</t>
  </si>
  <si>
    <t>r-Earth</t>
  </si>
  <si>
    <t>r-Mars</t>
  </si>
  <si>
    <t>r-Moon</t>
  </si>
  <si>
    <t>Velocity</t>
  </si>
  <si>
    <t>Velocity-circular</t>
  </si>
</sst>
</file>

<file path=xl/styles.xml><?xml version="1.0" encoding="utf-8"?>
<styleSheet xmlns="http://schemas.openxmlformats.org/spreadsheetml/2006/main">
  <numFmts count="1">
    <numFmt numFmtId="165" formatCode="[$$-409]\ #,##0"/>
  </numFmts>
  <fonts count="5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/>
    <xf numFmtId="2" fontId="4" fillId="0" borderId="0"/>
    <xf numFmtId="14" fontId="4" fillId="0" borderId="0"/>
    <xf numFmtId="0" fontId="1" fillId="0" borderId="0"/>
    <xf numFmtId="0" fontId="2" fillId="0" borderId="0"/>
    <xf numFmtId="0" fontId="4" fillId="0" borderId="1"/>
    <xf numFmtId="3" fontId="4" fillId="0" borderId="0"/>
    <xf numFmtId="165" fontId="4" fillId="0" borderId="0"/>
  </cellStyleXfs>
  <cellXfs count="5">
    <xf numFmtId="0" fontId="0" fillId="0" borderId="0" xfId="0"/>
    <xf numFmtId="0" fontId="3" fillId="0" borderId="0" xfId="0" applyFont="1"/>
    <xf numFmtId="11" fontId="0" fillId="0" borderId="0" xfId="0" applyNumberFormat="1"/>
    <xf numFmtId="48" fontId="0" fillId="0" borderId="0" xfId="0" applyNumberFormat="1"/>
    <xf numFmtId="1" fontId="0" fillId="0" borderId="0" xfId="0" applyNumberFormat="1"/>
  </cellXfs>
  <cellStyles count="8">
    <cellStyle name="Comma0" xfId="6"/>
    <cellStyle name="Currency0" xfId="7"/>
    <cellStyle name="Date" xfId="2"/>
    <cellStyle name="Fixed" xfId="1"/>
    <cellStyle name="Heading 1" xfId="3" builtinId="16" customBuiltin="1"/>
    <cellStyle name="Heading 2" xfId="4" builtinId="17" customBuiltin="1"/>
    <cellStyle name="Normal" xfId="0" builtinId="0"/>
    <cellStyle name="Total" xfId="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N37" sqref="N37"/>
    </sheetView>
  </sheetViews>
  <sheetFormatPr defaultRowHeight="12.75"/>
  <cols>
    <col min="1" max="1" width="12.5703125" customWidth="1"/>
    <col min="2" max="2" width="8.7109375" customWidth="1"/>
    <col min="8" max="9" width="9.5703125" customWidth="1"/>
    <col min="12" max="12" width="9.5703125" customWidth="1"/>
  </cols>
  <sheetData>
    <row r="1" spans="1:14">
      <c r="A1" s="1" t="s">
        <v>11</v>
      </c>
      <c r="H1" t="s">
        <v>7</v>
      </c>
      <c r="I1" t="s">
        <v>9</v>
      </c>
      <c r="J1" t="s">
        <v>13</v>
      </c>
      <c r="L1" t="s">
        <v>8</v>
      </c>
      <c r="M1" t="s">
        <v>5</v>
      </c>
    </row>
    <row r="2" spans="1:14">
      <c r="H2" s="2">
        <v>5.9800000000000005E+24</v>
      </c>
      <c r="I2" s="2">
        <v>7.3400000000000002E+22</v>
      </c>
      <c r="J2" s="4">
        <v>100</v>
      </c>
      <c r="K2" s="2"/>
      <c r="L2" s="2">
        <v>6.4200000000000005E+23</v>
      </c>
      <c r="M2" s="2">
        <v>6.67E-11</v>
      </c>
    </row>
    <row r="3" spans="1:14">
      <c r="H3" t="s">
        <v>14</v>
      </c>
      <c r="I3" t="s">
        <v>16</v>
      </c>
      <c r="J3" s="4" t="s">
        <v>1</v>
      </c>
      <c r="L3" t="s">
        <v>15</v>
      </c>
    </row>
    <row r="4" spans="1:14">
      <c r="H4" s="2">
        <v>6380000</v>
      </c>
      <c r="I4" s="2">
        <v>1737000</v>
      </c>
      <c r="J4" s="4">
        <v>5000</v>
      </c>
      <c r="K4" s="2"/>
      <c r="L4" s="2">
        <v>3390000</v>
      </c>
    </row>
    <row r="5" spans="1:14">
      <c r="A5" s="1" t="s">
        <v>0</v>
      </c>
      <c r="C5" t="s">
        <v>2</v>
      </c>
      <c r="D5" t="s">
        <v>17</v>
      </c>
      <c r="E5" t="s">
        <v>3</v>
      </c>
      <c r="G5" t="s">
        <v>10</v>
      </c>
      <c r="H5" t="s">
        <v>18</v>
      </c>
      <c r="I5" t="s">
        <v>3</v>
      </c>
      <c r="J5" t="s">
        <v>12</v>
      </c>
      <c r="K5" t="s">
        <v>4</v>
      </c>
      <c r="L5" t="s">
        <v>6</v>
      </c>
      <c r="M5" t="s">
        <v>17</v>
      </c>
      <c r="N5" t="s">
        <v>3</v>
      </c>
    </row>
    <row r="6" spans="1:14">
      <c r="A6">
        <v>100</v>
      </c>
      <c r="C6" s="3">
        <f t="shared" ref="C6:C35" si="0">(-($M$2*$H$2)/(2*($H$4+(1000*A6))))</f>
        <v>-30776697.530864201</v>
      </c>
      <c r="D6" s="4">
        <f t="shared" ref="D6:D35" si="1">(SQRT(($M$2*$H$2)/($H$4+(1000*A6))))</f>
        <v>7845.5971768711397</v>
      </c>
      <c r="E6" s="4">
        <f t="shared" ref="E6:E35" si="2">(D6*SQRT(2))</f>
        <v>11095.349932447232</v>
      </c>
      <c r="F6" s="4"/>
      <c r="G6" s="3">
        <f t="shared" ref="G6:G35" si="3">(-($M$2*$I$2)/(2*($I$4+(1000*A6))))</f>
        <v>-1332547.6320087099</v>
      </c>
      <c r="H6" s="4">
        <f t="shared" ref="H6:H35" si="4">(SQRT(($M$2*$I$2)/($I$4+(1000*A6))))</f>
        <v>1632.5119491193379</v>
      </c>
      <c r="I6" s="4">
        <f t="shared" ref="I6:I35" si="5">(H6*SQRT(2))</f>
        <v>2308.7205391807038</v>
      </c>
      <c r="J6" s="4">
        <f t="shared" ref="J6:J35" si="6">SQRT(($M$2*$I$2*((2/((1000*A6)+$I$4)-(1/(($I$4+(1000*($J$4+$J$2)/2))))))))</f>
        <v>2046.5054271092533</v>
      </c>
      <c r="K6" s="4">
        <f t="shared" ref="K6:K35" si="7">(I6-J6)</f>
        <v>262.21511207145045</v>
      </c>
      <c r="L6" s="3">
        <f t="shared" ref="L6:L35" si="8">(-($M$2*$L$2)/(2*($L$4+(1000*A6))))</f>
        <v>-6134871.0601719199</v>
      </c>
      <c r="M6" s="4">
        <f t="shared" ref="M6:M35" si="9">(SQRT(($M$2*$L$2)/($L$4+(1000*A6))))</f>
        <v>3502.8191675197622</v>
      </c>
      <c r="N6" s="4">
        <f t="shared" ref="N6:N35" si="10">(M6*SQRT(2))</f>
        <v>4953.7343732468826</v>
      </c>
    </row>
    <row r="7" spans="1:14">
      <c r="A7">
        <f t="shared" ref="A7:A34" si="11">(A6+100)</f>
        <v>200</v>
      </c>
      <c r="C7" s="3">
        <f t="shared" si="0"/>
        <v>-30308966.565349549</v>
      </c>
      <c r="D7" s="4">
        <f t="shared" si="1"/>
        <v>7785.7519309761665</v>
      </c>
      <c r="E7" s="4">
        <f t="shared" si="2"/>
        <v>11010.715974059009</v>
      </c>
      <c r="F7" s="4"/>
      <c r="G7" s="3">
        <f t="shared" si="3"/>
        <v>-1263753.2266391327</v>
      </c>
      <c r="H7" s="4">
        <f t="shared" si="4"/>
        <v>1589.8133391308129</v>
      </c>
      <c r="I7" s="4">
        <f t="shared" si="5"/>
        <v>2248.3355858404525</v>
      </c>
      <c r="J7" s="4">
        <f t="shared" si="6"/>
        <v>1978.1321598187819</v>
      </c>
      <c r="K7" s="4">
        <f t="shared" si="7"/>
        <v>270.20342602167057</v>
      </c>
      <c r="L7" s="3">
        <f t="shared" si="8"/>
        <v>-5963983.286908078</v>
      </c>
      <c r="M7" s="4">
        <f t="shared" si="9"/>
        <v>3453.6888356967188</v>
      </c>
      <c r="N7" s="4">
        <f t="shared" si="10"/>
        <v>4884.253591658844</v>
      </c>
    </row>
    <row r="8" spans="1:14">
      <c r="A8">
        <f t="shared" si="11"/>
        <v>300</v>
      </c>
      <c r="C8" s="3">
        <f t="shared" si="0"/>
        <v>-29855239.520958088</v>
      </c>
      <c r="D8" s="4">
        <f t="shared" si="1"/>
        <v>7727.2555957413615</v>
      </c>
      <c r="E8" s="4">
        <f t="shared" si="2"/>
        <v>10927.989663420823</v>
      </c>
      <c r="F8" s="4"/>
      <c r="G8" s="3">
        <f t="shared" si="3"/>
        <v>-1201713.3038782524</v>
      </c>
      <c r="H8" s="4">
        <f t="shared" si="4"/>
        <v>1550.2988769126116</v>
      </c>
      <c r="I8" s="4">
        <f t="shared" si="5"/>
        <v>2192.453697461593</v>
      </c>
      <c r="J8" s="4">
        <f t="shared" si="6"/>
        <v>1914.3790509368298</v>
      </c>
      <c r="K8" s="4">
        <f t="shared" si="7"/>
        <v>278.07464652476324</v>
      </c>
      <c r="L8" s="3">
        <f t="shared" si="8"/>
        <v>-5802357.7235772358</v>
      </c>
      <c r="M8" s="4">
        <f t="shared" si="9"/>
        <v>3406.5694543271052</v>
      </c>
      <c r="N8" s="4">
        <f t="shared" si="10"/>
        <v>4817.6167234753057</v>
      </c>
    </row>
    <row r="9" spans="1:14">
      <c r="A9">
        <f t="shared" si="11"/>
        <v>400</v>
      </c>
      <c r="C9" s="3">
        <f t="shared" si="0"/>
        <v>-29414896.755162247</v>
      </c>
      <c r="D9" s="4">
        <f t="shared" si="1"/>
        <v>7670.0582468664797</v>
      </c>
      <c r="E9" s="4">
        <f t="shared" si="2"/>
        <v>10847.10039691018</v>
      </c>
      <c r="F9" s="4"/>
      <c r="G9" s="3">
        <f t="shared" si="3"/>
        <v>-1145479.6443612541</v>
      </c>
      <c r="H9" s="4">
        <f t="shared" si="4"/>
        <v>1513.5915197709414</v>
      </c>
      <c r="I9" s="4">
        <f t="shared" si="5"/>
        <v>2140.5416551529702</v>
      </c>
      <c r="J9" s="4">
        <f t="shared" si="6"/>
        <v>1854.7001139261852</v>
      </c>
      <c r="K9" s="4">
        <f t="shared" si="7"/>
        <v>285.84154122678501</v>
      </c>
      <c r="L9" s="3">
        <f t="shared" si="8"/>
        <v>-5649261.213720317</v>
      </c>
      <c r="M9" s="4">
        <f t="shared" si="9"/>
        <v>3361.3274799460755</v>
      </c>
      <c r="N9" s="4">
        <f t="shared" si="10"/>
        <v>4753.6349097171178</v>
      </c>
    </row>
    <row r="10" spans="1:14">
      <c r="A10">
        <f t="shared" si="11"/>
        <v>500</v>
      </c>
      <c r="C10" s="3">
        <f t="shared" si="0"/>
        <v>-28987354.651162796</v>
      </c>
      <c r="D10" s="4">
        <f t="shared" si="1"/>
        <v>7614.1125091717413</v>
      </c>
      <c r="E10" s="4">
        <f t="shared" si="2"/>
        <v>10767.981175905314</v>
      </c>
      <c r="F10" s="4"/>
      <c r="G10" s="3">
        <f t="shared" si="3"/>
        <v>-1094273.5806884221</v>
      </c>
      <c r="H10" s="4">
        <f t="shared" si="4"/>
        <v>1479.3739085764776</v>
      </c>
      <c r="I10" s="4">
        <f t="shared" si="5"/>
        <v>2092.1506453297498</v>
      </c>
      <c r="J10" s="4">
        <f t="shared" si="6"/>
        <v>1798.635109716942</v>
      </c>
      <c r="K10" s="4">
        <f t="shared" si="7"/>
        <v>293.51553561280775</v>
      </c>
      <c r="L10" s="3">
        <f t="shared" si="8"/>
        <v>-5504035.9897172237</v>
      </c>
      <c r="M10" s="4">
        <f t="shared" si="9"/>
        <v>3317.841463878955</v>
      </c>
      <c r="N10" s="4">
        <f t="shared" si="10"/>
        <v>4692.1363960214212</v>
      </c>
    </row>
    <row r="11" spans="1:14">
      <c r="A11">
        <f t="shared" si="11"/>
        <v>600</v>
      </c>
      <c r="C11" s="3">
        <f t="shared" si="0"/>
        <v>-28572063.037249289</v>
      </c>
      <c r="D11" s="4">
        <f t="shared" si="1"/>
        <v>7559.3733916574447</v>
      </c>
      <c r="E11" s="4">
        <f t="shared" si="2"/>
        <v>10690.56837352426</v>
      </c>
      <c r="F11" s="4"/>
      <c r="G11" s="3">
        <f t="shared" si="3"/>
        <v>-1047449.7218656397</v>
      </c>
      <c r="H11" s="4">
        <f t="shared" si="4"/>
        <v>1447.3767456095457</v>
      </c>
      <c r="I11" s="4">
        <f t="shared" si="5"/>
        <v>2046.8998235044526</v>
      </c>
      <c r="J11" s="4">
        <f t="shared" si="6"/>
        <v>1745.7928922456256</v>
      </c>
      <c r="K11" s="4">
        <f t="shared" si="7"/>
        <v>301.10693125882699</v>
      </c>
      <c r="L11" s="3">
        <f t="shared" si="8"/>
        <v>-5366090.2255639099</v>
      </c>
      <c r="M11" s="4">
        <f t="shared" si="9"/>
        <v>3276.0006793539924</v>
      </c>
      <c r="N11" s="4">
        <f t="shared" si="10"/>
        <v>4632.964591085889</v>
      </c>
    </row>
    <row r="12" spans="1:14">
      <c r="A12">
        <f t="shared" si="11"/>
        <v>700</v>
      </c>
      <c r="C12" s="3">
        <f t="shared" si="0"/>
        <v>-28168502.824858762</v>
      </c>
      <c r="D12" s="4">
        <f t="shared" si="1"/>
        <v>7505.7981354228759</v>
      </c>
      <c r="E12" s="4">
        <f t="shared" si="2"/>
        <v>10614.801519549719</v>
      </c>
      <c r="F12" s="4"/>
      <c r="G12" s="3">
        <f t="shared" si="3"/>
        <v>-1004468.6089454247</v>
      </c>
      <c r="H12" s="4">
        <f t="shared" si="4"/>
        <v>1417.3698239665077</v>
      </c>
      <c r="I12" s="4">
        <f t="shared" si="5"/>
        <v>2004.4636279518015</v>
      </c>
      <c r="J12" s="4">
        <f t="shared" si="6"/>
        <v>1695.8385450668607</v>
      </c>
      <c r="K12" s="4">
        <f t="shared" si="7"/>
        <v>308.62508288494087</v>
      </c>
      <c r="L12" s="3">
        <f t="shared" si="8"/>
        <v>-5234889.9755501226</v>
      </c>
      <c r="M12" s="4">
        <f t="shared" si="9"/>
        <v>3235.7039344013297</v>
      </c>
      <c r="N12" s="4">
        <f t="shared" si="10"/>
        <v>4575.9763878543436</v>
      </c>
    </row>
    <row r="13" spans="1:14">
      <c r="A13">
        <f t="shared" si="11"/>
        <v>800</v>
      </c>
      <c r="C13" s="3">
        <f t="shared" si="0"/>
        <v>-27776183.844011147</v>
      </c>
      <c r="D13" s="4">
        <f t="shared" si="1"/>
        <v>7453.3460732762369</v>
      </c>
      <c r="E13" s="4">
        <f t="shared" si="2"/>
        <v>10540.623101887506</v>
      </c>
      <c r="F13" s="4"/>
      <c r="G13" s="3">
        <f t="shared" si="3"/>
        <v>-964875.83760346868</v>
      </c>
      <c r="H13" s="4">
        <f t="shared" si="4"/>
        <v>1389.155022021278</v>
      </c>
      <c r="I13" s="4">
        <f t="shared" si="5"/>
        <v>1964.561872381187</v>
      </c>
      <c r="J13" s="4">
        <f t="shared" si="6"/>
        <v>1648.483328871318</v>
      </c>
      <c r="K13" s="4">
        <f t="shared" si="7"/>
        <v>316.07854350986895</v>
      </c>
      <c r="L13" s="3">
        <f t="shared" si="8"/>
        <v>-5109952.2673031026</v>
      </c>
      <c r="M13" s="4">
        <f t="shared" si="9"/>
        <v>3196.8585415382718</v>
      </c>
      <c r="N13" s="4">
        <f t="shared" si="10"/>
        <v>4521.040706431696</v>
      </c>
    </row>
    <row r="14" spans="1:14">
      <c r="A14">
        <f t="shared" si="11"/>
        <v>900</v>
      </c>
      <c r="C14" s="3">
        <f t="shared" si="0"/>
        <v>-27394642.857142862</v>
      </c>
      <c r="D14" s="4">
        <f t="shared" si="1"/>
        <v>7401.9784999880758</v>
      </c>
      <c r="E14" s="4">
        <f t="shared" si="2"/>
        <v>10467.978383077196</v>
      </c>
      <c r="F14" s="4"/>
      <c r="G14" s="3">
        <f t="shared" si="3"/>
        <v>-928285.93098217668</v>
      </c>
      <c r="H14" s="4">
        <f t="shared" si="4"/>
        <v>1362.5607736773995</v>
      </c>
      <c r="I14" s="4">
        <f t="shared" si="5"/>
        <v>1926.9519256921558</v>
      </c>
      <c r="J14" s="4">
        <f t="shared" si="6"/>
        <v>1603.4767410478692</v>
      </c>
      <c r="K14" s="4">
        <f t="shared" si="7"/>
        <v>323.47518464428663</v>
      </c>
      <c r="L14" s="3">
        <f t="shared" si="8"/>
        <v>-4990839.1608391609</v>
      </c>
      <c r="M14" s="4">
        <f t="shared" si="9"/>
        <v>3159.3794203416469</v>
      </c>
      <c r="N14" s="4">
        <f t="shared" si="10"/>
        <v>4468.0372249296042</v>
      </c>
    </row>
    <row r="15" spans="1:14">
      <c r="A15">
        <f t="shared" si="11"/>
        <v>1000</v>
      </c>
      <c r="C15" s="3">
        <f t="shared" si="0"/>
        <v>-27023441.734417349</v>
      </c>
      <c r="D15" s="4">
        <f t="shared" si="1"/>
        <v>7351.6585522475607</v>
      </c>
      <c r="E15" s="4">
        <f t="shared" si="2"/>
        <v>10396.815230524653</v>
      </c>
      <c r="F15" s="4"/>
      <c r="G15" s="3">
        <f t="shared" si="3"/>
        <v>-894369.74789915967</v>
      </c>
      <c r="H15" s="4">
        <f t="shared" si="4"/>
        <v>1337.4376605278915</v>
      </c>
      <c r="I15" s="4">
        <f t="shared" si="5"/>
        <v>1891.4224783470875</v>
      </c>
      <c r="J15" s="4">
        <f t="shared" si="6"/>
        <v>1560.6001815806078</v>
      </c>
      <c r="K15" s="4">
        <f t="shared" si="7"/>
        <v>330.82229676647967</v>
      </c>
      <c r="L15" s="3">
        <f t="shared" si="8"/>
        <v>-4877152.619589977</v>
      </c>
      <c r="M15" s="4">
        <f t="shared" si="9"/>
        <v>3123.1883131152936</v>
      </c>
      <c r="N15" s="4">
        <f t="shared" si="10"/>
        <v>4416.8552702527968</v>
      </c>
    </row>
    <row r="16" spans="1:14">
      <c r="A16">
        <f t="shared" si="11"/>
        <v>1100</v>
      </c>
      <c r="C16" s="3">
        <f t="shared" si="0"/>
        <v>-26662165.775401074</v>
      </c>
      <c r="D16" s="4">
        <f t="shared" si="1"/>
        <v>7302.3510974755345</v>
      </c>
      <c r="E16" s="4">
        <f t="shared" si="2"/>
        <v>10327.083959259955</v>
      </c>
      <c r="F16" s="4"/>
      <c r="G16" s="3">
        <f t="shared" si="3"/>
        <v>-862844.55410645052</v>
      </c>
      <c r="H16" s="4">
        <f t="shared" si="4"/>
        <v>1313.6548664747911</v>
      </c>
      <c r="I16" s="4">
        <f t="shared" si="5"/>
        <v>1857.7885284460669</v>
      </c>
      <c r="J16" s="4">
        <f t="shared" si="6"/>
        <v>1519.6618543539842</v>
      </c>
      <c r="K16" s="4">
        <f t="shared" si="7"/>
        <v>338.12667409208279</v>
      </c>
      <c r="L16" s="3">
        <f t="shared" si="8"/>
        <v>-4768530.0668151444</v>
      </c>
      <c r="M16" s="4">
        <f t="shared" si="9"/>
        <v>3088.213097185861</v>
      </c>
      <c r="N16" s="4">
        <f t="shared" si="10"/>
        <v>4367.3928455384657</v>
      </c>
    </row>
    <row r="17" spans="1:14">
      <c r="A17">
        <f t="shared" si="11"/>
        <v>1200</v>
      </c>
      <c r="C17" s="3">
        <f t="shared" si="0"/>
        <v>-26310422.163588393</v>
      </c>
      <c r="D17" s="4">
        <f t="shared" si="1"/>
        <v>7254.0226307323292</v>
      </c>
      <c r="E17" s="4">
        <f t="shared" si="2"/>
        <v>10258.737186143018</v>
      </c>
      <c r="F17" s="4"/>
      <c r="G17" s="3">
        <f t="shared" si="3"/>
        <v>-833466.12189308822</v>
      </c>
      <c r="H17" s="4">
        <f t="shared" si="4"/>
        <v>1291.0973022147386</v>
      </c>
      <c r="I17" s="4">
        <f t="shared" si="5"/>
        <v>1825.887315135398</v>
      </c>
      <c r="J17" s="4">
        <f t="shared" si="6"/>
        <v>1480.492628392705</v>
      </c>
      <c r="K17" s="4">
        <f t="shared" si="7"/>
        <v>345.39468674269301</v>
      </c>
      <c r="L17" s="3">
        <f t="shared" si="8"/>
        <v>-4664640.5228758166</v>
      </c>
      <c r="M17" s="4">
        <f t="shared" si="9"/>
        <v>3054.3871800660168</v>
      </c>
      <c r="N17" s="4">
        <f t="shared" si="10"/>
        <v>4319.5557747878738</v>
      </c>
    </row>
    <row r="18" spans="1:14">
      <c r="A18">
        <f t="shared" si="11"/>
        <v>1300</v>
      </c>
      <c r="C18" s="3">
        <f t="shared" si="0"/>
        <v>-25967838.541666672</v>
      </c>
      <c r="D18" s="4">
        <f t="shared" si="1"/>
        <v>7206.6411790329439</v>
      </c>
      <c r="E18" s="4">
        <f t="shared" si="2"/>
        <v>10191.729694544822</v>
      </c>
      <c r="F18" s="4"/>
      <c r="G18" s="3">
        <f t="shared" si="3"/>
        <v>-806022.3905169575</v>
      </c>
      <c r="H18" s="4">
        <f t="shared" si="4"/>
        <v>1269.66325497508</v>
      </c>
      <c r="I18" s="4">
        <f t="shared" si="5"/>
        <v>1795.5749948325272</v>
      </c>
      <c r="J18" s="4">
        <f t="shared" si="6"/>
        <v>1442.9426520900329</v>
      </c>
      <c r="K18" s="4">
        <f t="shared" si="7"/>
        <v>352.6323427424943</v>
      </c>
      <c r="L18" s="3">
        <f t="shared" si="8"/>
        <v>-4565181.2366737742</v>
      </c>
      <c r="M18" s="4">
        <f t="shared" si="9"/>
        <v>3021.6489659369017</v>
      </c>
      <c r="N18" s="4">
        <f t="shared" si="10"/>
        <v>4273.2569483586049</v>
      </c>
    </row>
    <row r="19" spans="1:14">
      <c r="A19">
        <f t="shared" si="11"/>
        <v>1400</v>
      </c>
      <c r="C19" s="3">
        <f t="shared" si="0"/>
        <v>-25634061.696658101</v>
      </c>
      <c r="D19" s="4">
        <f t="shared" si="1"/>
        <v>7160.1762124486995</v>
      </c>
      <c r="E19" s="4">
        <f t="shared" si="2"/>
        <v>10126.01830862617</v>
      </c>
      <c r="F19" s="4"/>
      <c r="G19" s="3">
        <f t="shared" si="3"/>
        <v>-780328.3391775582</v>
      </c>
      <c r="H19" s="4">
        <f t="shared" si="4"/>
        <v>1249.2624537522595</v>
      </c>
      <c r="I19" s="4">
        <f t="shared" si="5"/>
        <v>1766.7239050599369</v>
      </c>
      <c r="J19" s="4">
        <f t="shared" si="6"/>
        <v>1406.8785632964275</v>
      </c>
      <c r="K19" s="4">
        <f t="shared" si="7"/>
        <v>359.8453417635094</v>
      </c>
      <c r="L19" s="3">
        <f t="shared" si="8"/>
        <v>-4469874.739039666</v>
      </c>
      <c r="M19" s="4">
        <f t="shared" si="9"/>
        <v>2989.9413837196425</v>
      </c>
      <c r="N19" s="4">
        <f t="shared" si="10"/>
        <v>4228.415655556897</v>
      </c>
    </row>
    <row r="20" spans="1:14">
      <c r="A20">
        <f t="shared" si="11"/>
        <v>1500</v>
      </c>
      <c r="C20" s="3">
        <f t="shared" si="0"/>
        <v>-25308756.345177669</v>
      </c>
      <c r="D20" s="4">
        <f t="shared" si="1"/>
        <v>7114.5985614337606</v>
      </c>
      <c r="E20" s="4">
        <f t="shared" si="2"/>
        <v>10061.561776419736</v>
      </c>
      <c r="F20" s="4"/>
      <c r="G20" s="3">
        <f t="shared" si="3"/>
        <v>-756221.81031819584</v>
      </c>
      <c r="H20" s="4">
        <f t="shared" si="4"/>
        <v>1229.8144659404491</v>
      </c>
      <c r="I20" s="4">
        <f t="shared" si="5"/>
        <v>1739.2202969356078</v>
      </c>
      <c r="J20" s="4">
        <f t="shared" si="6"/>
        <v>1372.1811747818037</v>
      </c>
      <c r="K20" s="4">
        <f t="shared" si="7"/>
        <v>367.0391221538041</v>
      </c>
      <c r="L20" s="3">
        <f t="shared" si="8"/>
        <v>-4378466.2576687112</v>
      </c>
      <c r="M20" s="4">
        <f t="shared" si="9"/>
        <v>2959.2114685059973</v>
      </c>
      <c r="N20" s="4">
        <f t="shared" si="10"/>
        <v>4184.9569926911845</v>
      </c>
    </row>
    <row r="21" spans="1:14">
      <c r="A21">
        <f t="shared" si="11"/>
        <v>1600</v>
      </c>
      <c r="C21" s="3">
        <f t="shared" si="0"/>
        <v>-24991604.010025065</v>
      </c>
      <c r="D21" s="4">
        <f t="shared" si="1"/>
        <v>7069.8803398678629</v>
      </c>
      <c r="E21" s="4">
        <f t="shared" si="2"/>
        <v>9998.320660996038</v>
      </c>
      <c r="F21" s="4"/>
      <c r="G21" s="3">
        <f t="shared" si="3"/>
        <v>-733560.08390770154</v>
      </c>
      <c r="H21" s="4">
        <f t="shared" si="4"/>
        <v>1211.2473602924397</v>
      </c>
      <c r="I21" s="4">
        <f t="shared" si="5"/>
        <v>1712.9624443141788</v>
      </c>
      <c r="J21" s="4">
        <f t="shared" si="6"/>
        <v>1338.7435418270347</v>
      </c>
      <c r="K21" s="4">
        <f t="shared" si="7"/>
        <v>374.21890248714408</v>
      </c>
      <c r="L21" s="3">
        <f t="shared" si="8"/>
        <v>-4290721.4428857714</v>
      </c>
      <c r="M21" s="4">
        <f t="shared" si="9"/>
        <v>2929.4099893616021</v>
      </c>
      <c r="N21" s="4">
        <f t="shared" si="10"/>
        <v>4142.8113367064016</v>
      </c>
    </row>
    <row r="22" spans="1:14">
      <c r="A22">
        <f t="shared" si="11"/>
        <v>1700</v>
      </c>
      <c r="C22" s="3">
        <f t="shared" si="0"/>
        <v>-24682301.980198022</v>
      </c>
      <c r="D22" s="4">
        <f t="shared" si="1"/>
        <v>7025.9948733539541</v>
      </c>
      <c r="E22" s="4">
        <f t="shared" si="2"/>
        <v>9936.2572390609985</v>
      </c>
      <c r="F22" s="4"/>
      <c r="G22" s="3">
        <f t="shared" si="3"/>
        <v>-712217.04975269129</v>
      </c>
      <c r="H22" s="4">
        <f t="shared" si="4"/>
        <v>1193.4965854602947</v>
      </c>
      <c r="I22" s="4">
        <f t="shared" si="5"/>
        <v>1687.8590578039284</v>
      </c>
      <c r="J22" s="4">
        <f t="shared" si="6"/>
        <v>1306.4693391593823</v>
      </c>
      <c r="K22" s="4">
        <f t="shared" si="7"/>
        <v>381.38971864454606</v>
      </c>
      <c r="L22" s="3">
        <f t="shared" si="8"/>
        <v>-4206424.3614931237</v>
      </c>
      <c r="M22" s="4">
        <f t="shared" si="9"/>
        <v>2900.4911175499656</v>
      </c>
      <c r="N22" s="4">
        <f t="shared" si="10"/>
        <v>4101.9138759818561</v>
      </c>
    </row>
    <row r="23" spans="1:14">
      <c r="A23">
        <f t="shared" si="11"/>
        <v>1800</v>
      </c>
      <c r="C23" s="3">
        <f t="shared" si="0"/>
        <v>-24380562.347188268</v>
      </c>
      <c r="D23" s="4">
        <f t="shared" si="1"/>
        <v>6982.9166323518812</v>
      </c>
      <c r="E23" s="4">
        <f t="shared" si="2"/>
        <v>9875.335406392689</v>
      </c>
      <c r="F23" s="4"/>
      <c r="G23" s="3">
        <f t="shared" si="3"/>
        <v>-692080.85948543961</v>
      </c>
      <c r="H23" s="4">
        <f t="shared" si="4"/>
        <v>1176.5040242051359</v>
      </c>
      <c r="I23" s="4">
        <f t="shared" si="5"/>
        <v>1663.8279472174272</v>
      </c>
      <c r="J23" s="4">
        <f t="shared" si="6"/>
        <v>1275.2714899559803</v>
      </c>
      <c r="K23" s="4">
        <f t="shared" si="7"/>
        <v>388.55645726144689</v>
      </c>
      <c r="L23" s="3">
        <f t="shared" si="8"/>
        <v>-4125375.7225433527</v>
      </c>
      <c r="M23" s="4">
        <f t="shared" si="9"/>
        <v>2872.412130089745</v>
      </c>
      <c r="N23" s="4">
        <f t="shared" si="10"/>
        <v>4062.2041910979083</v>
      </c>
    </row>
    <row r="24" spans="1:14">
      <c r="A24">
        <f t="shared" si="11"/>
        <v>1900</v>
      </c>
      <c r="C24" s="3">
        <f t="shared" si="0"/>
        <v>-24086111.111111116</v>
      </c>
      <c r="D24" s="4">
        <f t="shared" si="1"/>
        <v>6940.6211697673161</v>
      </c>
      <c r="E24" s="4">
        <f t="shared" si="2"/>
        <v>9815.5205895787549</v>
      </c>
      <c r="F24" s="4"/>
      <c r="G24" s="3">
        <f t="shared" si="3"/>
        <v>-673051.96590596647</v>
      </c>
      <c r="H24" s="4">
        <f t="shared" si="4"/>
        <v>1160.2171916550508</v>
      </c>
      <c r="I24" s="4">
        <f t="shared" si="5"/>
        <v>1640.7948877369972</v>
      </c>
      <c r="J24" s="4">
        <f t="shared" si="6"/>
        <v>1245.0710015001769</v>
      </c>
      <c r="K24" s="4">
        <f t="shared" si="7"/>
        <v>395.72388623682036</v>
      </c>
      <c r="L24" s="3">
        <f t="shared" si="8"/>
        <v>-4047391.3043478262</v>
      </c>
      <c r="M24" s="4">
        <f t="shared" si="9"/>
        <v>2845.1331442826454</v>
      </c>
      <c r="N24" s="4">
        <f t="shared" si="10"/>
        <v>4023.6258794017249</v>
      </c>
    </row>
    <row r="25" spans="1:14">
      <c r="A25">
        <f t="shared" si="11"/>
        <v>2000</v>
      </c>
      <c r="C25" s="3">
        <f t="shared" si="0"/>
        <v>-23798687.350835327</v>
      </c>
      <c r="D25" s="4">
        <f t="shared" si="1"/>
        <v>6899.0850626492966</v>
      </c>
      <c r="E25" s="4">
        <f t="shared" si="2"/>
        <v>9756.7796635642699</v>
      </c>
      <c r="F25" s="4"/>
      <c r="G25" s="3">
        <f t="shared" si="3"/>
        <v>-655041.47712068504</v>
      </c>
      <c r="H25" s="4">
        <f t="shared" si="4"/>
        <v>1144.5885523808852</v>
      </c>
      <c r="I25" s="4">
        <f t="shared" si="5"/>
        <v>1618.6926541140356</v>
      </c>
      <c r="J25" s="4">
        <f t="shared" si="6"/>
        <v>1215.7959712203065</v>
      </c>
      <c r="K25" s="4">
        <f t="shared" si="7"/>
        <v>402.89668289372912</v>
      </c>
      <c r="L25" s="3">
        <f t="shared" si="8"/>
        <v>-3972300.5565862707</v>
      </c>
      <c r="M25" s="4">
        <f t="shared" si="9"/>
        <v>2818.6168794592395</v>
      </c>
      <c r="N25" s="4">
        <f t="shared" si="10"/>
        <v>3986.1262180649878</v>
      </c>
    </row>
    <row r="26" spans="1:14">
      <c r="A26">
        <f t="shared" si="11"/>
        <v>2100</v>
      </c>
      <c r="C26" s="3">
        <f t="shared" si="0"/>
        <v>-23518042.452830192</v>
      </c>
      <c r="D26" s="4">
        <f t="shared" si="1"/>
        <v>6858.285857680502</v>
      </c>
      <c r="E26" s="4">
        <f t="shared" si="2"/>
        <v>9699.0808745633603</v>
      </c>
      <c r="F26" s="4"/>
      <c r="G26" s="3">
        <f t="shared" si="3"/>
        <v>-637969.76804795419</v>
      </c>
      <c r="H26" s="4">
        <f t="shared" si="4"/>
        <v>1129.5749360250113</v>
      </c>
      <c r="I26" s="4">
        <f t="shared" si="5"/>
        <v>1597.4601942432921</v>
      </c>
      <c r="J26" s="4">
        <f t="shared" si="6"/>
        <v>1187.3807339453526</v>
      </c>
      <c r="K26" s="4">
        <f t="shared" si="7"/>
        <v>410.07946029793948</v>
      </c>
      <c r="L26" s="3">
        <f t="shared" si="8"/>
        <v>-3899945.3551912569</v>
      </c>
      <c r="M26" s="4">
        <f t="shared" si="9"/>
        <v>2792.8284427050858</v>
      </c>
      <c r="N26" s="4">
        <f t="shared" si="10"/>
        <v>3949.6558610548627</v>
      </c>
    </row>
    <row r="27" spans="1:14">
      <c r="A27">
        <f t="shared" si="11"/>
        <v>2200</v>
      </c>
      <c r="C27" s="3">
        <f t="shared" si="0"/>
        <v>-23243939.393939398</v>
      </c>
      <c r="D27" s="4">
        <f t="shared" si="1"/>
        <v>6818.2020201720916</v>
      </c>
      <c r="E27" s="4">
        <f t="shared" si="2"/>
        <v>9642.3937679270075</v>
      </c>
      <c r="F27" s="4"/>
      <c r="G27" s="3">
        <f t="shared" si="3"/>
        <v>-621765.30353060702</v>
      </c>
      <c r="H27" s="4">
        <f t="shared" si="4"/>
        <v>1115.1370351043024</v>
      </c>
      <c r="I27" s="4">
        <f t="shared" si="5"/>
        <v>1577.0419189490267</v>
      </c>
      <c r="J27" s="4">
        <f t="shared" si="6"/>
        <v>1159.7651267714577</v>
      </c>
      <c r="K27" s="4">
        <f t="shared" si="7"/>
        <v>417.27679217756895</v>
      </c>
      <c r="L27" s="3">
        <f t="shared" si="8"/>
        <v>-3830178.8908765651</v>
      </c>
      <c r="M27" s="4">
        <f t="shared" si="9"/>
        <v>2767.7351357659081</v>
      </c>
      <c r="N27" s="4">
        <f t="shared" si="10"/>
        <v>3914.1685660566868</v>
      </c>
    </row>
    <row r="28" spans="1:14">
      <c r="A28">
        <f t="shared" si="11"/>
        <v>2300</v>
      </c>
      <c r="C28" s="3">
        <f t="shared" si="0"/>
        <v>-22976152.073732723</v>
      </c>
      <c r="D28" s="4">
        <f t="shared" si="1"/>
        <v>6778.8128862998901</v>
      </c>
      <c r="E28" s="4">
        <f t="shared" si="2"/>
        <v>9586.6891205948104</v>
      </c>
      <c r="F28" s="4"/>
      <c r="G28" s="3">
        <f t="shared" si="3"/>
        <v>-606363.63636363635</v>
      </c>
      <c r="H28" s="4">
        <f t="shared" si="4"/>
        <v>1101.2389716711232</v>
      </c>
      <c r="I28" s="4">
        <f t="shared" si="5"/>
        <v>1557.3870891511031</v>
      </c>
      <c r="J28" s="4">
        <f t="shared" si="6"/>
        <v>1132.8938523124455</v>
      </c>
      <c r="K28" s="4">
        <f t="shared" si="7"/>
        <v>424.49323683865759</v>
      </c>
      <c r="L28" s="3">
        <f t="shared" si="8"/>
        <v>-3762864.6748681897</v>
      </c>
      <c r="M28" s="4">
        <f t="shared" si="9"/>
        <v>2743.3062807015149</v>
      </c>
      <c r="N28" s="4">
        <f t="shared" si="10"/>
        <v>3879.6209479113754</v>
      </c>
    </row>
    <row r="29" spans="1:14">
      <c r="A29">
        <f t="shared" si="11"/>
        <v>2400</v>
      </c>
      <c r="C29" s="3">
        <f t="shared" si="0"/>
        <v>-22714464.692482919</v>
      </c>
      <c r="D29" s="4">
        <f t="shared" si="1"/>
        <v>6740.0986183412651</v>
      </c>
      <c r="E29" s="4">
        <f t="shared" si="2"/>
        <v>9531.9388777903769</v>
      </c>
      <c r="F29" s="4"/>
      <c r="G29" s="3">
        <f t="shared" si="3"/>
        <v>-591706.5506405608</v>
      </c>
      <c r="H29" s="4">
        <f t="shared" si="4"/>
        <v>1087.8479219454903</v>
      </c>
      <c r="I29" s="4">
        <f t="shared" si="5"/>
        <v>1538.4492850147005</v>
      </c>
      <c r="J29" s="4">
        <f t="shared" si="6"/>
        <v>1106.7159245782229</v>
      </c>
      <c r="K29" s="4">
        <f t="shared" si="7"/>
        <v>431.7333604364776</v>
      </c>
      <c r="L29" s="3">
        <f t="shared" si="8"/>
        <v>-3697875.6476683938</v>
      </c>
      <c r="M29" s="4">
        <f t="shared" si="9"/>
        <v>2719.5130621743274</v>
      </c>
      <c r="N29" s="4">
        <f t="shared" si="10"/>
        <v>3845.9722555777198</v>
      </c>
    </row>
    <row r="30" spans="1:14">
      <c r="A30">
        <f t="shared" si="11"/>
        <v>2500</v>
      </c>
      <c r="C30" s="3">
        <f t="shared" si="0"/>
        <v>-22458671.171171173</v>
      </c>
      <c r="D30" s="4">
        <f t="shared" si="1"/>
        <v>6702.0401626924277</v>
      </c>
      <c r="E30" s="4">
        <f t="shared" si="2"/>
        <v>9478.1160936488159</v>
      </c>
      <c r="F30" s="4"/>
      <c r="G30" s="3">
        <f t="shared" si="3"/>
        <v>-577741.32641019591</v>
      </c>
      <c r="H30" s="4">
        <f t="shared" si="4"/>
        <v>1074.9337899705226</v>
      </c>
      <c r="I30" s="4">
        <f t="shared" si="5"/>
        <v>1520.1859444294253</v>
      </c>
      <c r="J30" s="4">
        <f t="shared" si="6"/>
        <v>1081.1841844910473</v>
      </c>
      <c r="K30" s="4">
        <f t="shared" si="7"/>
        <v>439.00175993837797</v>
      </c>
      <c r="L30" s="3">
        <f t="shared" si="8"/>
        <v>-3635093.37860781</v>
      </c>
      <c r="M30" s="4">
        <f t="shared" si="9"/>
        <v>2696.3283845287874</v>
      </c>
      <c r="N30" s="4">
        <f t="shared" si="10"/>
        <v>3813.184170012149</v>
      </c>
    </row>
    <row r="31" spans="1:14">
      <c r="A31">
        <f t="shared" si="11"/>
        <v>2600</v>
      </c>
      <c r="C31" s="3">
        <f t="shared" si="0"/>
        <v>-22208574.610244993</v>
      </c>
      <c r="D31" s="4">
        <f t="shared" si="1"/>
        <v>6664.6192104643151</v>
      </c>
      <c r="E31" s="4">
        <f t="shared" si="2"/>
        <v>9425.1948754909026</v>
      </c>
      <c r="F31" s="4"/>
      <c r="G31" s="3">
        <f t="shared" si="3"/>
        <v>-564420.10606409959</v>
      </c>
      <c r="H31" s="4">
        <f t="shared" si="4"/>
        <v>1062.4689228999591</v>
      </c>
      <c r="I31" s="4">
        <f t="shared" si="5"/>
        <v>1502.5579603650565</v>
      </c>
      <c r="J31" s="4">
        <f t="shared" si="6"/>
        <v>1056.2548742652912</v>
      </c>
      <c r="K31" s="4">
        <f t="shared" si="7"/>
        <v>446.30308609976532</v>
      </c>
      <c r="L31" s="3">
        <f t="shared" si="8"/>
        <v>-3574407.3455759599</v>
      </c>
      <c r="M31" s="4">
        <f t="shared" si="9"/>
        <v>2673.7267420497406</v>
      </c>
      <c r="N31" s="4">
        <f t="shared" si="10"/>
        <v>3781.220620686373</v>
      </c>
    </row>
    <row r="32" spans="1:14">
      <c r="A32">
        <f t="shared" si="11"/>
        <v>2700</v>
      </c>
      <c r="C32" s="3">
        <f t="shared" si="0"/>
        <v>-21963986.784140974</v>
      </c>
      <c r="D32" s="4">
        <f t="shared" si="1"/>
        <v>6627.8181604719621</v>
      </c>
      <c r="E32" s="4">
        <f t="shared" si="2"/>
        <v>9373.1503314821475</v>
      </c>
      <c r="F32" s="4"/>
      <c r="G32" s="3">
        <f t="shared" si="3"/>
        <v>-551699.34640522872</v>
      </c>
      <c r="H32" s="4">
        <f t="shared" si="4"/>
        <v>1050.4278617832151</v>
      </c>
      <c r="I32" s="4">
        <f t="shared" si="5"/>
        <v>1485.5293284283937</v>
      </c>
      <c r="J32" s="4">
        <f t="shared" si="6"/>
        <v>1031.8872616588028</v>
      </c>
      <c r="K32" s="4">
        <f t="shared" si="7"/>
        <v>453.64206676959088</v>
      </c>
      <c r="L32" s="3">
        <f t="shared" si="8"/>
        <v>-3515714.2857142859</v>
      </c>
      <c r="M32" s="4">
        <f t="shared" si="9"/>
        <v>2651.6841009872524</v>
      </c>
      <c r="N32" s="4">
        <f t="shared" si="10"/>
        <v>3750.04761874528</v>
      </c>
    </row>
    <row r="33" spans="1:14">
      <c r="A33">
        <f t="shared" si="11"/>
        <v>2800</v>
      </c>
      <c r="C33" s="3">
        <f t="shared" si="0"/>
        <v>-21724727.668845318</v>
      </c>
      <c r="D33" s="4">
        <f t="shared" si="1"/>
        <v>6591.6200844474215</v>
      </c>
      <c r="E33" s="4">
        <f t="shared" si="2"/>
        <v>9321.9585214364288</v>
      </c>
      <c r="F33" s="4"/>
      <c r="G33" s="3">
        <f t="shared" si="3"/>
        <v>-539539.34317831171</v>
      </c>
      <c r="H33" s="4">
        <f t="shared" si="4"/>
        <v>1038.787122733346</v>
      </c>
      <c r="I33" s="4">
        <f t="shared" si="5"/>
        <v>1469.0668373880228</v>
      </c>
      <c r="J33" s="4">
        <f t="shared" si="6"/>
        <v>1008.0433065429452</v>
      </c>
      <c r="K33" s="4">
        <f t="shared" si="7"/>
        <v>461.02353084507763</v>
      </c>
      <c r="L33" s="3">
        <f t="shared" si="8"/>
        <v>-3458917.6090468499</v>
      </c>
      <c r="M33" s="4">
        <f t="shared" si="9"/>
        <v>2630.1777921071607</v>
      </c>
      <c r="N33" s="4">
        <f t="shared" si="10"/>
        <v>3719.6331050504696</v>
      </c>
    </row>
    <row r="34" spans="1:14">
      <c r="A34">
        <f t="shared" si="11"/>
        <v>2900</v>
      </c>
      <c r="C34" s="3">
        <f t="shared" si="0"/>
        <v>-21490625.000000004</v>
      </c>
      <c r="D34" s="4">
        <f t="shared" si="1"/>
        <v>6556.008694320044</v>
      </c>
      <c r="E34" s="4">
        <f t="shared" si="2"/>
        <v>9271.5964105433322</v>
      </c>
      <c r="F34" s="4"/>
      <c r="G34" s="3">
        <f t="shared" si="3"/>
        <v>-527903.81712313998</v>
      </c>
      <c r="H34" s="4">
        <f t="shared" si="4"/>
        <v>1027.5250041951679</v>
      </c>
      <c r="I34" s="4">
        <f t="shared" si="5"/>
        <v>1453.1397966102777</v>
      </c>
      <c r="J34" s="4">
        <f t="shared" si="6"/>
        <v>984.68736340289627</v>
      </c>
      <c r="K34" s="4">
        <f t="shared" si="7"/>
        <v>468.45243320738143</v>
      </c>
      <c r="L34" s="3">
        <f t="shared" si="8"/>
        <v>-3403926.8680445151</v>
      </c>
      <c r="M34" s="4">
        <f t="shared" si="9"/>
        <v>2609.1864126752289</v>
      </c>
      <c r="N34" s="4">
        <f t="shared" si="10"/>
        <v>3689.946811564912</v>
      </c>
    </row>
    <row r="35" spans="1:14">
      <c r="A35">
        <v>5000</v>
      </c>
      <c r="C35" s="3">
        <f t="shared" si="0"/>
        <v>-17524868.189806681</v>
      </c>
      <c r="D35" s="4">
        <f t="shared" si="1"/>
        <v>5920.2817821125172</v>
      </c>
      <c r="E35" s="4">
        <f t="shared" si="2"/>
        <v>8372.5427893338783</v>
      </c>
      <c r="F35" s="4"/>
      <c r="G35" s="3">
        <f t="shared" si="3"/>
        <v>-363350.15585572214</v>
      </c>
      <c r="H35" s="4">
        <f t="shared" si="4"/>
        <v>852.46719098827748</v>
      </c>
      <c r="I35" s="4">
        <f t="shared" si="5"/>
        <v>1205.5706629737174</v>
      </c>
      <c r="J35" s="4">
        <f t="shared" si="6"/>
        <v>558.02738156444968</v>
      </c>
      <c r="K35" s="4">
        <f t="shared" si="7"/>
        <v>647.54328140926771</v>
      </c>
      <c r="L35" s="3">
        <f t="shared" si="8"/>
        <v>-2551930.8700834326</v>
      </c>
      <c r="M35" s="4">
        <f t="shared" si="9"/>
        <v>2259.172799979423</v>
      </c>
      <c r="N35" s="4">
        <f t="shared" si="10"/>
        <v>3194.9528134752995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</cp:lastModifiedBy>
  <dcterms:created xsi:type="dcterms:W3CDTF">2017-04-20T15:17:29Z</dcterms:created>
  <dcterms:modified xsi:type="dcterms:W3CDTF">2017-04-20T15:17:29Z</dcterms:modified>
</cp:coreProperties>
</file>